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pu\Downloads\"/>
    </mc:Choice>
  </mc:AlternateContent>
  <xr:revisionPtr revIDLastSave="0" documentId="13_ncr:1_{405EB465-AB0F-402E-9377-AA0CA11FC108}" xr6:coauthVersionLast="47" xr6:coauthVersionMax="47" xr10:uidLastSave="{00000000-0000-0000-0000-000000000000}"/>
  <bookViews>
    <workbookView xWindow="-120" yWindow="-120" windowWidth="29040" windowHeight="15720" xr2:uid="{D7DC6862-D24E-49F6-8DB8-AA8BCD78B90B}"/>
  </bookViews>
  <sheets>
    <sheet name="DANA KELURAHAN" sheetId="1" r:id="rId1"/>
  </sheets>
  <definedNames>
    <definedName name="_xlnm.Print_Area" localSheetId="0">'DANA KELURAHAN'!$A$1:$G$50</definedName>
    <definedName name="_xlnm.Print_Titles" localSheetId="0">'DANA KELURAHAN'!$4:$4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8" i="1"/>
  <c r="G36" i="1"/>
  <c r="G34" i="1"/>
  <c r="G33" i="1"/>
  <c r="G31" i="1"/>
  <c r="G30" i="1"/>
  <c r="G28" i="1"/>
  <c r="G26" i="1"/>
  <c r="G24" i="1"/>
  <c r="G23" i="1"/>
  <c r="G22" i="1"/>
  <c r="G21" i="1"/>
  <c r="G20" i="1"/>
  <c r="G19" i="1"/>
  <c r="G17" i="1"/>
  <c r="E16" i="1"/>
  <c r="G16" i="1" s="1"/>
  <c r="E15" i="1"/>
  <c r="G15" i="1" s="1"/>
  <c r="G14" i="1"/>
  <c r="E14" i="1"/>
  <c r="E13" i="1"/>
  <c r="G13" i="1" s="1"/>
  <c r="E12" i="1"/>
  <c r="G12" i="1" s="1"/>
  <c r="E11" i="1"/>
  <c r="G11" i="1" s="1"/>
  <c r="G9" i="1"/>
  <c r="G7" i="1"/>
  <c r="G41" i="1" s="1"/>
</calcChain>
</file>

<file path=xl/sharedStrings.xml><?xml version="1.0" encoding="utf-8"?>
<sst xmlns="http://schemas.openxmlformats.org/spreadsheetml/2006/main" count="58" uniqueCount="53">
  <si>
    <t>ANGGARAN DANA KELURAHAN</t>
  </si>
  <si>
    <t>TAHUN 2025</t>
  </si>
  <si>
    <t>NO</t>
  </si>
  <si>
    <t>URAIAN</t>
  </si>
  <si>
    <t>JUMLAH</t>
  </si>
  <si>
    <t>7.01.03.2.02</t>
  </si>
  <si>
    <t>KEGIATAN PEMBERDAYAAN KELURAHAN</t>
  </si>
  <si>
    <t>5.1.02.01.01.0012</t>
  </si>
  <si>
    <t>Belanja Bahan Lainnya</t>
  </si>
  <si>
    <t>Batik Motif Kelor (Sudah Jadi)</t>
  </si>
  <si>
    <t>5.1.02.01.01.0036</t>
  </si>
  <si>
    <t>Belanja Alat/Bahan untuk kegiatan kantor lainnya</t>
  </si>
  <si>
    <t>Gorden (Tray)</t>
  </si>
  <si>
    <t>5.1.02.01.01.0052</t>
  </si>
  <si>
    <t>Belanja Makanan dan Minuman Rapat</t>
  </si>
  <si>
    <t>Muskel DTKS</t>
  </si>
  <si>
    <t>Snack</t>
  </si>
  <si>
    <t>Nasi Dos</t>
  </si>
  <si>
    <t xml:space="preserve">Rapat Antar Kelembagaan </t>
  </si>
  <si>
    <t>Aktivitas Lapangan Satgas</t>
  </si>
  <si>
    <t>5.1.02.02.01.0065</t>
  </si>
  <si>
    <t>Belanja Instalasi Jaringan Listrik Gedung PKK</t>
  </si>
  <si>
    <t>5.2.02.05.02.0001</t>
  </si>
  <si>
    <t>Belanja Modal Mebel</t>
  </si>
  <si>
    <t>Kursi Lipat</t>
  </si>
  <si>
    <t>Kursi Tamu/Kursi Tunggu</t>
  </si>
  <si>
    <t>Meja Rapat Besar</t>
  </si>
  <si>
    <t>Lemari Arsip PKK</t>
  </si>
  <si>
    <t>Meja Pelayanan Posyandu</t>
  </si>
  <si>
    <t>5.2.02.05.02.0004</t>
  </si>
  <si>
    <t>Belanja Modal Alat Pendingin</t>
  </si>
  <si>
    <t>AC Kantor PKK (AC Split 1 PK)</t>
  </si>
  <si>
    <t>5.2.02.05.03.0003</t>
  </si>
  <si>
    <t>Belanja Modal Kursi Kerja Pejabat</t>
  </si>
  <si>
    <t xml:space="preserve">Kursi kerja </t>
  </si>
  <si>
    <t>5.2.02.06.01.0001</t>
  </si>
  <si>
    <t>Belanja Modal Peralatan Studio Audio</t>
  </si>
  <si>
    <t>Sound System Posyandu Portable (Kabel)</t>
  </si>
  <si>
    <t>Sound System PKK Portable (Wareless)</t>
  </si>
  <si>
    <t>5.2.02.10.01.0002</t>
  </si>
  <si>
    <t>Belanja Modal Personal Computer</t>
  </si>
  <si>
    <t>Laptop</t>
  </si>
  <si>
    <t>Personal Computer</t>
  </si>
  <si>
    <t>5.2.02.10.02.0003</t>
  </si>
  <si>
    <t>Belanja Modal Peralatan Personal Computer</t>
  </si>
  <si>
    <t>Printer</t>
  </si>
  <si>
    <t>5.2.03.01.01.0001</t>
  </si>
  <si>
    <t>Belanja Modal Bangunan Gedung Kantor</t>
  </si>
  <si>
    <t>Pembangunan Kantor PKK (kurang dari 500 M2)</t>
  </si>
  <si>
    <t>5.2.04.01.01.0004</t>
  </si>
  <si>
    <t>Belanja Modal Jalan Kota</t>
  </si>
  <si>
    <t>Saluran Primer di Lr. Kanuna</t>
  </si>
  <si>
    <t>TOTAL ANGGARAN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</si>
</sst>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sz val="10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sz val="12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0"/>
      <color indexed="8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41" fontId="3" fillId="0" borderId="0" xfId="2" applyFont="1" applyFill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/>
    <xf numFmtId="41" fontId="6" fillId="0" borderId="0" xfId="2" applyFont="1" applyFill="1"/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7" xfId="0" quotePrefix="1" applyFont="1" applyBorder="1" applyAlignment="1">
      <alignment vertical="center"/>
    </xf>
    <xf numFmtId="0" fontId="8" fillId="0" borderId="8" xfId="0" applyFont="1" applyBorder="1" applyAlignment="1">
      <alignment horizontal="center"/>
    </xf>
    <xf numFmtId="164" fontId="7" fillId="0" borderId="9" xfId="3" applyFont="1" applyFill="1" applyBorder="1" applyAlignment="1">
      <alignment vertical="center"/>
    </xf>
    <xf numFmtId="164" fontId="7" fillId="0" borderId="10" xfId="0" quotePrefix="1" applyNumberFormat="1" applyFont="1" applyBorder="1" applyAlignment="1">
      <alignment vertical="center"/>
    </xf>
    <xf numFmtId="166" fontId="6" fillId="0" borderId="0" xfId="1" applyNumberFormat="1" applyFont="1" applyFill="1" applyAlignment="1">
      <alignment vertical="center"/>
    </xf>
    <xf numFmtId="41" fontId="6" fillId="0" borderId="0" xfId="2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12" xfId="0" quotePrefix="1" applyFont="1" applyBorder="1" applyAlignment="1">
      <alignment vertical="center"/>
    </xf>
    <xf numFmtId="0" fontId="7" fillId="0" borderId="13" xfId="0" quotePrefix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164" fontId="7" fillId="0" borderId="15" xfId="3" applyFont="1" applyFill="1" applyBorder="1" applyAlignment="1">
      <alignment vertical="center"/>
    </xf>
    <xf numFmtId="164" fontId="7" fillId="0" borderId="16" xfId="0" quotePrefix="1" applyNumberFormat="1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8" xfId="0" quotePrefix="1" applyFont="1" applyBorder="1" applyAlignment="1">
      <alignment vertical="center"/>
    </xf>
    <xf numFmtId="0" fontId="7" fillId="0" borderId="19" xfId="0" quotePrefix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164" fontId="7" fillId="0" borderId="21" xfId="3" applyFont="1" applyFill="1" applyBorder="1" applyAlignment="1">
      <alignment vertical="center"/>
    </xf>
    <xf numFmtId="164" fontId="7" fillId="0" borderId="22" xfId="0" quotePrefix="1" applyNumberFormat="1" applyFont="1" applyBorder="1" applyAlignment="1">
      <alignment vertical="center"/>
    </xf>
    <xf numFmtId="166" fontId="6" fillId="0" borderId="0" xfId="1" applyNumberFormat="1" applyFont="1" applyFill="1"/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66" fontId="6" fillId="0" borderId="0" xfId="1" applyNumberFormat="1" applyFont="1" applyFill="1" applyAlignment="1">
      <alignment horizontal="centerContinuous"/>
    </xf>
    <xf numFmtId="0" fontId="11" fillId="0" borderId="0" xfId="0" applyFont="1" applyAlignment="1">
      <alignment horizontal="centerContinuous" wrapText="1"/>
    </xf>
    <xf numFmtId="0" fontId="12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/>
    <xf numFmtId="166" fontId="13" fillId="0" borderId="0" xfId="1" applyNumberFormat="1" applyFont="1" applyFill="1"/>
    <xf numFmtId="166" fontId="3" fillId="0" borderId="0" xfId="1" applyNumberFormat="1" applyFont="1" applyFill="1"/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64" fontId="5" fillId="0" borderId="26" xfId="1" applyNumberFormat="1" applyFont="1" applyFill="1" applyBorder="1" applyAlignment="1">
      <alignment horizontal="center" vertical="center"/>
    </xf>
    <xf numFmtId="164" fontId="5" fillId="0" borderId="30" xfId="1" applyNumberFormat="1" applyFont="1" applyFill="1" applyBorder="1" applyAlignment="1">
      <alignment horizontal="center" vertical="center"/>
    </xf>
  </cellXfs>
  <cellStyles count="4">
    <cellStyle name="Comma" xfId="1" builtinId="3"/>
    <cellStyle name="Comma [0]" xfId="2" builtinId="6"/>
    <cellStyle name="Comma [0] 14" xfId="3" xr:uid="{4F560133-0333-4C53-987E-96C9DAF489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891D-3226-48DF-9D07-E3F72CEDCF1A}">
  <dimension ref="A1:J93"/>
  <sheetViews>
    <sheetView tabSelected="1" view="pageBreakPreview" zoomScale="80" zoomScaleNormal="80" zoomScaleSheetLayoutView="80" workbookViewId="0">
      <selection activeCell="F17" sqref="F17"/>
    </sheetView>
  </sheetViews>
  <sheetFormatPr defaultColWidth="9.140625" defaultRowHeight="12.75" x14ac:dyDescent="0.2"/>
  <cols>
    <col min="1" max="1" width="20.5703125" style="1" customWidth="1"/>
    <col min="2" max="2" width="3.140625" style="1" customWidth="1"/>
    <col min="3" max="3" width="30" style="1" customWidth="1"/>
    <col min="4" max="4" width="11.140625" style="1" customWidth="1"/>
    <col min="5" max="5" width="5.5703125" style="1" customWidth="1"/>
    <col min="6" max="6" width="12.85546875" style="1" customWidth="1"/>
    <col min="7" max="7" width="17.85546875" style="1" customWidth="1"/>
    <col min="8" max="8" width="17" style="1" bestFit="1" customWidth="1"/>
    <col min="9" max="9" width="16.28515625" style="2" bestFit="1" customWidth="1"/>
    <col min="10" max="16384" width="9.140625" style="1"/>
  </cols>
  <sheetData>
    <row r="1" spans="1:10" ht="24.95" customHeight="1" x14ac:dyDescent="0.2">
      <c r="A1" s="46" t="s">
        <v>0</v>
      </c>
      <c r="B1" s="46"/>
      <c r="C1" s="46"/>
      <c r="D1" s="46"/>
      <c r="E1" s="46"/>
      <c r="F1" s="46"/>
      <c r="G1" s="46"/>
    </row>
    <row r="2" spans="1:10" ht="24.95" customHeight="1" x14ac:dyDescent="0.2">
      <c r="A2" s="46" t="s">
        <v>1</v>
      </c>
      <c r="B2" s="46"/>
      <c r="C2" s="46"/>
      <c r="D2" s="46"/>
      <c r="E2" s="46"/>
      <c r="F2" s="46"/>
      <c r="G2" s="46"/>
    </row>
    <row r="3" spans="1:10" ht="13.5" thickBot="1" x14ac:dyDescent="0.25">
      <c r="A3" s="3"/>
      <c r="B3" s="3"/>
      <c r="C3" s="3"/>
      <c r="D3" s="3"/>
      <c r="E3" s="3"/>
      <c r="F3" s="3"/>
      <c r="G3" s="3"/>
    </row>
    <row r="4" spans="1:10" s="6" customFormat="1" ht="27.6" customHeight="1" thickTop="1" thickBot="1" x14ac:dyDescent="0.3">
      <c r="A4" s="4" t="s">
        <v>2</v>
      </c>
      <c r="B4" s="47" t="s">
        <v>3</v>
      </c>
      <c r="C4" s="47"/>
      <c r="D4" s="47"/>
      <c r="E4" s="47"/>
      <c r="F4" s="48"/>
      <c r="G4" s="5" t="s">
        <v>4</v>
      </c>
      <c r="I4" s="7"/>
    </row>
    <row r="5" spans="1:10" s="16" customFormat="1" ht="24.95" customHeight="1" thickTop="1" x14ac:dyDescent="0.25">
      <c r="A5" s="8" t="s">
        <v>5</v>
      </c>
      <c r="B5" s="9" t="s">
        <v>6</v>
      </c>
      <c r="C5" s="9"/>
      <c r="D5" s="10"/>
      <c r="E5" s="11"/>
      <c r="F5" s="12"/>
      <c r="G5" s="13"/>
      <c r="H5" s="14"/>
      <c r="I5" s="15"/>
    </row>
    <row r="6" spans="1:10" s="16" customFormat="1" ht="24.95" customHeight="1" x14ac:dyDescent="0.25">
      <c r="A6" s="17" t="s">
        <v>7</v>
      </c>
      <c r="B6" s="9" t="s">
        <v>8</v>
      </c>
      <c r="C6" s="18"/>
      <c r="D6" s="10"/>
      <c r="E6" s="19"/>
      <c r="F6" s="12"/>
      <c r="G6" s="13"/>
      <c r="H6" s="14"/>
      <c r="I6" s="15"/>
    </row>
    <row r="7" spans="1:10" s="16" customFormat="1" ht="24.95" customHeight="1" x14ac:dyDescent="0.25">
      <c r="A7" s="20"/>
      <c r="B7" s="9"/>
      <c r="C7" s="18" t="s">
        <v>9</v>
      </c>
      <c r="D7" s="10"/>
      <c r="E7" s="19">
        <v>20</v>
      </c>
      <c r="F7" s="12">
        <v>577000</v>
      </c>
      <c r="G7" s="13">
        <f t="shared" ref="G7:G28" si="0">F7*E7</f>
        <v>11540000</v>
      </c>
      <c r="H7" s="14"/>
      <c r="I7" s="15"/>
    </row>
    <row r="8" spans="1:10" s="16" customFormat="1" ht="24.95" customHeight="1" x14ac:dyDescent="0.25">
      <c r="A8" s="17" t="s">
        <v>10</v>
      </c>
      <c r="B8" s="9" t="s">
        <v>11</v>
      </c>
      <c r="C8" s="18"/>
      <c r="D8" s="10"/>
      <c r="E8" s="19"/>
      <c r="F8" s="12"/>
      <c r="G8" s="13"/>
      <c r="H8" s="14"/>
      <c r="I8" s="15"/>
    </row>
    <row r="9" spans="1:10" s="16" customFormat="1" ht="24.95" customHeight="1" x14ac:dyDescent="0.25">
      <c r="A9" s="20"/>
      <c r="B9" s="9"/>
      <c r="C9" s="18" t="s">
        <v>12</v>
      </c>
      <c r="D9" s="10"/>
      <c r="E9" s="19">
        <v>26.4</v>
      </c>
      <c r="F9" s="12">
        <v>403900</v>
      </c>
      <c r="G9" s="13">
        <f t="shared" si="0"/>
        <v>10662960</v>
      </c>
      <c r="H9" s="14"/>
      <c r="I9" s="15"/>
    </row>
    <row r="10" spans="1:10" s="16" customFormat="1" ht="24.95" customHeight="1" x14ac:dyDescent="0.25">
      <c r="A10" s="17" t="s">
        <v>13</v>
      </c>
      <c r="B10" s="49" t="s">
        <v>14</v>
      </c>
      <c r="C10" s="50"/>
      <c r="D10" s="51"/>
      <c r="E10" s="19"/>
      <c r="F10" s="12"/>
      <c r="G10" s="13"/>
      <c r="H10" s="14"/>
      <c r="I10" s="15"/>
    </row>
    <row r="11" spans="1:10" s="16" customFormat="1" ht="24.95" customHeight="1" x14ac:dyDescent="0.25">
      <c r="A11" s="20"/>
      <c r="B11" s="9"/>
      <c r="C11" s="18" t="s">
        <v>15</v>
      </c>
      <c r="D11" s="10" t="s">
        <v>16</v>
      </c>
      <c r="E11" s="19">
        <f>15*12</f>
        <v>180</v>
      </c>
      <c r="F11" s="12">
        <v>15000</v>
      </c>
      <c r="G11" s="13">
        <f t="shared" si="0"/>
        <v>2700000</v>
      </c>
      <c r="H11" s="14"/>
      <c r="I11" s="15"/>
    </row>
    <row r="12" spans="1:10" s="16" customFormat="1" ht="24.95" customHeight="1" x14ac:dyDescent="0.25">
      <c r="A12" s="20"/>
      <c r="B12" s="9"/>
      <c r="C12" s="18"/>
      <c r="D12" s="10" t="s">
        <v>17</v>
      </c>
      <c r="E12" s="19">
        <f>15*12</f>
        <v>180</v>
      </c>
      <c r="F12" s="12">
        <v>30000</v>
      </c>
      <c r="G12" s="13">
        <f t="shared" si="0"/>
        <v>5400000</v>
      </c>
      <c r="H12" s="14"/>
      <c r="I12" s="15"/>
      <c r="J12" s="21"/>
    </row>
    <row r="13" spans="1:10" s="16" customFormat="1" ht="24.95" customHeight="1" x14ac:dyDescent="0.25">
      <c r="A13" s="20"/>
      <c r="B13" s="9"/>
      <c r="C13" s="18" t="s">
        <v>18</v>
      </c>
      <c r="D13" s="10" t="s">
        <v>16</v>
      </c>
      <c r="E13" s="19">
        <f>75*4</f>
        <v>300</v>
      </c>
      <c r="F13" s="12">
        <v>15000</v>
      </c>
      <c r="G13" s="13">
        <f t="shared" si="0"/>
        <v>4500000</v>
      </c>
      <c r="H13" s="14"/>
      <c r="I13" s="15"/>
    </row>
    <row r="14" spans="1:10" s="16" customFormat="1" ht="24.95" customHeight="1" x14ac:dyDescent="0.25">
      <c r="A14" s="20"/>
      <c r="B14" s="9"/>
      <c r="C14" s="18"/>
      <c r="D14" s="10" t="s">
        <v>17</v>
      </c>
      <c r="E14" s="19">
        <f>75*4</f>
        <v>300</v>
      </c>
      <c r="F14" s="12">
        <v>30000</v>
      </c>
      <c r="G14" s="13">
        <f t="shared" si="0"/>
        <v>9000000</v>
      </c>
      <c r="H14" s="14"/>
      <c r="I14" s="15"/>
    </row>
    <row r="15" spans="1:10" s="16" customFormat="1" ht="24.95" customHeight="1" x14ac:dyDescent="0.25">
      <c r="A15" s="20"/>
      <c r="B15" s="9"/>
      <c r="C15" s="18" t="s">
        <v>19</v>
      </c>
      <c r="D15" s="10" t="s">
        <v>16</v>
      </c>
      <c r="E15" s="19">
        <f>15*12</f>
        <v>180</v>
      </c>
      <c r="F15" s="12">
        <v>15000</v>
      </c>
      <c r="G15" s="13">
        <f t="shared" si="0"/>
        <v>2700000</v>
      </c>
      <c r="H15" s="14"/>
      <c r="I15" s="15"/>
    </row>
    <row r="16" spans="1:10" s="16" customFormat="1" ht="24.95" customHeight="1" x14ac:dyDescent="0.25">
      <c r="A16" s="20"/>
      <c r="B16" s="9"/>
      <c r="C16" s="18"/>
      <c r="D16" s="10" t="s">
        <v>17</v>
      </c>
      <c r="E16" s="19">
        <f>15*12</f>
        <v>180</v>
      </c>
      <c r="F16" s="12">
        <v>30000</v>
      </c>
      <c r="G16" s="13">
        <f t="shared" si="0"/>
        <v>5400000</v>
      </c>
      <c r="H16" s="14"/>
      <c r="I16" s="15"/>
    </row>
    <row r="17" spans="1:9" s="16" customFormat="1" ht="24.95" customHeight="1" x14ac:dyDescent="0.25">
      <c r="A17" s="17" t="s">
        <v>20</v>
      </c>
      <c r="B17" s="9" t="s">
        <v>21</v>
      </c>
      <c r="C17" s="18"/>
      <c r="D17" s="10"/>
      <c r="E17" s="19">
        <v>1</v>
      </c>
      <c r="F17" s="12">
        <v>2500000</v>
      </c>
      <c r="G17" s="13">
        <f t="shared" si="0"/>
        <v>2500000</v>
      </c>
      <c r="H17" s="14"/>
      <c r="I17" s="15"/>
    </row>
    <row r="18" spans="1:9" s="16" customFormat="1" ht="24.95" customHeight="1" x14ac:dyDescent="0.25">
      <c r="A18" s="17" t="s">
        <v>22</v>
      </c>
      <c r="B18" s="9" t="s">
        <v>23</v>
      </c>
      <c r="C18" s="18"/>
      <c r="D18" s="10"/>
      <c r="E18" s="19"/>
      <c r="F18" s="12"/>
      <c r="G18" s="13"/>
      <c r="H18" s="14"/>
      <c r="I18" s="15"/>
    </row>
    <row r="19" spans="1:9" s="16" customFormat="1" ht="24.95" customHeight="1" x14ac:dyDescent="0.25">
      <c r="A19" s="17"/>
      <c r="B19" s="9"/>
      <c r="C19" s="18" t="s">
        <v>24</v>
      </c>
      <c r="D19" s="10"/>
      <c r="E19" s="19">
        <v>14</v>
      </c>
      <c r="F19" s="12">
        <v>819400</v>
      </c>
      <c r="G19" s="13">
        <f t="shared" si="0"/>
        <v>11471600</v>
      </c>
      <c r="H19" s="14"/>
      <c r="I19" s="15"/>
    </row>
    <row r="20" spans="1:9" s="16" customFormat="1" ht="24.95" customHeight="1" x14ac:dyDescent="0.25">
      <c r="A20" s="17"/>
      <c r="B20" s="9"/>
      <c r="C20" s="18" t="s">
        <v>24</v>
      </c>
      <c r="D20" s="10"/>
      <c r="E20" s="19">
        <v>10</v>
      </c>
      <c r="F20" s="12">
        <v>819400</v>
      </c>
      <c r="G20" s="13">
        <f t="shared" si="0"/>
        <v>8194000</v>
      </c>
      <c r="H20" s="14"/>
      <c r="I20" s="15"/>
    </row>
    <row r="21" spans="1:9" s="16" customFormat="1" ht="24.95" customHeight="1" x14ac:dyDescent="0.25">
      <c r="A21" s="17"/>
      <c r="B21" s="9"/>
      <c r="C21" s="18" t="s">
        <v>25</v>
      </c>
      <c r="D21" s="10"/>
      <c r="E21" s="19">
        <v>1</v>
      </c>
      <c r="F21" s="12">
        <v>6656300</v>
      </c>
      <c r="G21" s="13">
        <f t="shared" si="0"/>
        <v>6656300</v>
      </c>
      <c r="H21" s="14"/>
      <c r="I21" s="15"/>
    </row>
    <row r="22" spans="1:9" s="16" customFormat="1" ht="24.95" customHeight="1" x14ac:dyDescent="0.25">
      <c r="A22" s="17"/>
      <c r="B22" s="9"/>
      <c r="C22" s="18" t="s">
        <v>26</v>
      </c>
      <c r="D22" s="10"/>
      <c r="E22" s="19">
        <v>1</v>
      </c>
      <c r="F22" s="12">
        <v>15000000</v>
      </c>
      <c r="G22" s="13">
        <f t="shared" si="0"/>
        <v>15000000</v>
      </c>
      <c r="H22" s="14"/>
      <c r="I22" s="15"/>
    </row>
    <row r="23" spans="1:9" s="16" customFormat="1" ht="24.95" customHeight="1" x14ac:dyDescent="0.25">
      <c r="A23" s="17"/>
      <c r="B23" s="9"/>
      <c r="C23" s="18" t="s">
        <v>27</v>
      </c>
      <c r="D23" s="10"/>
      <c r="E23" s="19">
        <v>2</v>
      </c>
      <c r="F23" s="12">
        <v>6396700</v>
      </c>
      <c r="G23" s="13">
        <f t="shared" si="0"/>
        <v>12793400</v>
      </c>
      <c r="H23" s="14"/>
      <c r="I23" s="15"/>
    </row>
    <row r="24" spans="1:9" s="16" customFormat="1" ht="24.95" customHeight="1" x14ac:dyDescent="0.25">
      <c r="A24" s="17"/>
      <c r="B24" s="9"/>
      <c r="C24" s="18" t="s">
        <v>28</v>
      </c>
      <c r="D24" s="10"/>
      <c r="E24" s="19">
        <v>10</v>
      </c>
      <c r="F24" s="12">
        <v>1967600</v>
      </c>
      <c r="G24" s="13">
        <f t="shared" si="0"/>
        <v>19676000</v>
      </c>
      <c r="H24" s="14"/>
      <c r="I24" s="15"/>
    </row>
    <row r="25" spans="1:9" s="16" customFormat="1" ht="24.95" customHeight="1" x14ac:dyDescent="0.25">
      <c r="A25" s="17" t="s">
        <v>29</v>
      </c>
      <c r="B25" s="9" t="s">
        <v>30</v>
      </c>
      <c r="C25" s="18"/>
      <c r="D25" s="10"/>
      <c r="E25" s="19"/>
      <c r="F25" s="12"/>
      <c r="G25" s="13"/>
      <c r="H25" s="14"/>
      <c r="I25" s="15"/>
    </row>
    <row r="26" spans="1:9" s="16" customFormat="1" ht="24.95" customHeight="1" x14ac:dyDescent="0.25">
      <c r="A26" s="17"/>
      <c r="B26" s="9"/>
      <c r="C26" s="18" t="s">
        <v>31</v>
      </c>
      <c r="D26" s="10"/>
      <c r="E26" s="19">
        <v>1</v>
      </c>
      <c r="F26" s="12">
        <v>7501000</v>
      </c>
      <c r="G26" s="13">
        <f t="shared" si="0"/>
        <v>7501000</v>
      </c>
      <c r="H26" s="14"/>
      <c r="I26" s="15"/>
    </row>
    <row r="27" spans="1:9" s="16" customFormat="1" ht="24.95" customHeight="1" x14ac:dyDescent="0.25">
      <c r="A27" s="17" t="s">
        <v>32</v>
      </c>
      <c r="B27" s="9" t="s">
        <v>33</v>
      </c>
      <c r="C27" s="18"/>
      <c r="D27" s="10"/>
      <c r="E27" s="19"/>
      <c r="F27" s="12"/>
      <c r="G27" s="13"/>
      <c r="H27" s="14"/>
      <c r="I27" s="15"/>
    </row>
    <row r="28" spans="1:9" s="16" customFormat="1" ht="24.95" customHeight="1" x14ac:dyDescent="0.25">
      <c r="A28" s="17"/>
      <c r="B28" s="9"/>
      <c r="C28" s="18" t="s">
        <v>34</v>
      </c>
      <c r="D28" s="10"/>
      <c r="E28" s="19">
        <v>48</v>
      </c>
      <c r="F28" s="12">
        <v>368000</v>
      </c>
      <c r="G28" s="13">
        <f t="shared" si="0"/>
        <v>17664000</v>
      </c>
      <c r="H28" s="14"/>
      <c r="I28" s="15"/>
    </row>
    <row r="29" spans="1:9" s="16" customFormat="1" ht="24.95" customHeight="1" x14ac:dyDescent="0.25">
      <c r="A29" s="17" t="s">
        <v>35</v>
      </c>
      <c r="B29" s="9" t="s">
        <v>36</v>
      </c>
      <c r="C29" s="18"/>
      <c r="D29" s="10"/>
      <c r="E29" s="19"/>
      <c r="F29" s="12"/>
      <c r="G29" s="13"/>
      <c r="H29" s="14"/>
      <c r="I29" s="15"/>
    </row>
    <row r="30" spans="1:9" s="16" customFormat="1" ht="24.95" customHeight="1" x14ac:dyDescent="0.25">
      <c r="A30" s="17"/>
      <c r="B30" s="9"/>
      <c r="C30" s="18" t="s">
        <v>37</v>
      </c>
      <c r="D30" s="10"/>
      <c r="E30" s="19">
        <v>7</v>
      </c>
      <c r="F30" s="12">
        <v>2844700</v>
      </c>
      <c r="G30" s="13">
        <f t="shared" ref="G30:G31" si="1">F30*E30</f>
        <v>19912900</v>
      </c>
      <c r="H30" s="14"/>
      <c r="I30" s="15"/>
    </row>
    <row r="31" spans="1:9" s="16" customFormat="1" ht="24.95" customHeight="1" x14ac:dyDescent="0.25">
      <c r="A31" s="17"/>
      <c r="B31" s="9"/>
      <c r="C31" s="18" t="s">
        <v>38</v>
      </c>
      <c r="D31" s="10"/>
      <c r="E31" s="19">
        <v>1</v>
      </c>
      <c r="F31" s="12">
        <v>4904500</v>
      </c>
      <c r="G31" s="13">
        <f t="shared" si="1"/>
        <v>4904500</v>
      </c>
      <c r="H31" s="14"/>
      <c r="I31" s="15"/>
    </row>
    <row r="32" spans="1:9" s="16" customFormat="1" ht="24.95" customHeight="1" x14ac:dyDescent="0.25">
      <c r="A32" s="17" t="s">
        <v>39</v>
      </c>
      <c r="B32" s="9" t="s">
        <v>40</v>
      </c>
      <c r="C32" s="18"/>
      <c r="D32" s="10"/>
      <c r="E32" s="19"/>
      <c r="F32" s="12"/>
      <c r="G32" s="13"/>
      <c r="H32" s="14"/>
      <c r="I32" s="15"/>
    </row>
    <row r="33" spans="1:9" s="16" customFormat="1" ht="24.95" customHeight="1" x14ac:dyDescent="0.25">
      <c r="A33" s="17"/>
      <c r="B33" s="9"/>
      <c r="C33" s="18" t="s">
        <v>41</v>
      </c>
      <c r="D33" s="10"/>
      <c r="E33" s="19">
        <v>1</v>
      </c>
      <c r="F33" s="12">
        <v>14021100</v>
      </c>
      <c r="G33" s="13">
        <f t="shared" ref="G33:G34" si="2">F33*E33</f>
        <v>14021100</v>
      </c>
      <c r="H33" s="14"/>
      <c r="I33" s="15"/>
    </row>
    <row r="34" spans="1:9" s="16" customFormat="1" ht="24.95" customHeight="1" thickBot="1" x14ac:dyDescent="0.3">
      <c r="A34" s="22"/>
      <c r="B34" s="23"/>
      <c r="C34" s="24" t="s">
        <v>42</v>
      </c>
      <c r="D34" s="25"/>
      <c r="E34" s="26">
        <v>1</v>
      </c>
      <c r="F34" s="27">
        <v>10386000</v>
      </c>
      <c r="G34" s="28">
        <f t="shared" si="2"/>
        <v>10386000</v>
      </c>
      <c r="H34" s="14"/>
      <c r="I34" s="15"/>
    </row>
    <row r="35" spans="1:9" s="16" customFormat="1" ht="24.95" customHeight="1" thickTop="1" x14ac:dyDescent="0.25">
      <c r="A35" s="29" t="s">
        <v>43</v>
      </c>
      <c r="B35" s="30" t="s">
        <v>44</v>
      </c>
      <c r="C35" s="31"/>
      <c r="D35" s="32"/>
      <c r="E35" s="33"/>
      <c r="F35" s="34"/>
      <c r="G35" s="35"/>
      <c r="H35" s="14"/>
      <c r="I35" s="15"/>
    </row>
    <row r="36" spans="1:9" s="16" customFormat="1" ht="24.95" customHeight="1" x14ac:dyDescent="0.25">
      <c r="A36" s="17"/>
      <c r="B36" s="9"/>
      <c r="C36" s="18" t="s">
        <v>45</v>
      </c>
      <c r="D36" s="10"/>
      <c r="E36" s="19">
        <v>2</v>
      </c>
      <c r="F36" s="12">
        <v>2942700</v>
      </c>
      <c r="G36" s="13">
        <f t="shared" ref="G36" si="3">F36*E36</f>
        <v>5885400</v>
      </c>
      <c r="H36" s="14"/>
      <c r="I36" s="15"/>
    </row>
    <row r="37" spans="1:9" s="16" customFormat="1" ht="24.95" customHeight="1" x14ac:dyDescent="0.25">
      <c r="A37" s="17" t="s">
        <v>46</v>
      </c>
      <c r="B37" s="9" t="s">
        <v>47</v>
      </c>
      <c r="C37" s="18"/>
      <c r="D37" s="10"/>
      <c r="E37" s="19"/>
      <c r="F37" s="12"/>
      <c r="G37" s="13"/>
      <c r="H37" s="14"/>
      <c r="I37" s="15"/>
    </row>
    <row r="38" spans="1:9" s="16" customFormat="1" ht="24.95" customHeight="1" x14ac:dyDescent="0.25">
      <c r="A38" s="17"/>
      <c r="B38" s="9"/>
      <c r="C38" s="18" t="s">
        <v>48</v>
      </c>
      <c r="D38" s="10"/>
      <c r="E38" s="19">
        <v>17</v>
      </c>
      <c r="F38" s="12">
        <v>5480000</v>
      </c>
      <c r="G38" s="13">
        <f t="shared" ref="G38" si="4">F38*E38</f>
        <v>93160000</v>
      </c>
      <c r="H38" s="14"/>
      <c r="I38" s="15"/>
    </row>
    <row r="39" spans="1:9" s="16" customFormat="1" ht="24.95" customHeight="1" x14ac:dyDescent="0.25">
      <c r="A39" s="17" t="s">
        <v>49</v>
      </c>
      <c r="B39" s="9" t="s">
        <v>50</v>
      </c>
      <c r="C39" s="18"/>
      <c r="D39" s="10"/>
      <c r="E39" s="19"/>
      <c r="F39" s="12"/>
      <c r="G39" s="13"/>
      <c r="H39" s="14"/>
      <c r="I39" s="15"/>
    </row>
    <row r="40" spans="1:9" s="16" customFormat="1" ht="24.95" customHeight="1" thickBot="1" x14ac:dyDescent="0.3">
      <c r="A40" s="17"/>
      <c r="B40" s="9"/>
      <c r="C40" s="18" t="s">
        <v>51</v>
      </c>
      <c r="D40" s="10"/>
      <c r="E40" s="19">
        <v>61.228867999999999</v>
      </c>
      <c r="F40" s="12">
        <v>911000</v>
      </c>
      <c r="G40" s="13">
        <f t="shared" ref="G40" si="5">F40*E40</f>
        <v>55779498.747999996</v>
      </c>
      <c r="H40" s="14"/>
      <c r="I40" s="15"/>
    </row>
    <row r="41" spans="1:9" s="6" customFormat="1" ht="18.600000000000001" customHeight="1" thickTop="1" x14ac:dyDescent="0.25">
      <c r="A41" s="52" t="s">
        <v>52</v>
      </c>
      <c r="B41" s="53"/>
      <c r="C41" s="53"/>
      <c r="D41" s="53"/>
      <c r="E41" s="53"/>
      <c r="F41" s="54"/>
      <c r="G41" s="58">
        <f>SUM(G5:G40)</f>
        <v>357408658.74800003</v>
      </c>
      <c r="H41" s="36"/>
      <c r="I41" s="7"/>
    </row>
    <row r="42" spans="1:9" s="6" customFormat="1" ht="16.5" thickBot="1" x14ac:dyDescent="0.3">
      <c r="A42" s="55"/>
      <c r="B42" s="56"/>
      <c r="C42" s="56"/>
      <c r="D42" s="56"/>
      <c r="E42" s="56"/>
      <c r="F42" s="57"/>
      <c r="G42" s="59"/>
      <c r="H42" s="36"/>
      <c r="I42" s="7"/>
    </row>
    <row r="43" spans="1:9" s="6" customFormat="1" ht="33.6" customHeight="1" thickTop="1" x14ac:dyDescent="0.25">
      <c r="G43" s="36"/>
      <c r="H43" s="36"/>
      <c r="I43" s="7"/>
    </row>
    <row r="44" spans="1:9" s="6" customFormat="1" ht="17.25" x14ac:dyDescent="0.3">
      <c r="D44" s="37"/>
      <c r="E44" s="38"/>
      <c r="F44" s="38"/>
      <c r="G44" s="39"/>
      <c r="H44" s="36"/>
      <c r="I44" s="7"/>
    </row>
    <row r="45" spans="1:9" s="6" customFormat="1" ht="17.25" x14ac:dyDescent="0.3">
      <c r="D45" s="40"/>
      <c r="E45" s="38"/>
      <c r="F45" s="38"/>
      <c r="G45" s="39"/>
      <c r="H45" s="36"/>
      <c r="I45" s="7"/>
    </row>
    <row r="46" spans="1:9" s="6" customFormat="1" ht="17.25" x14ac:dyDescent="0.3">
      <c r="D46" s="37"/>
      <c r="E46" s="38"/>
      <c r="F46" s="38"/>
      <c r="G46" s="39"/>
      <c r="H46" s="36"/>
      <c r="I46" s="7"/>
    </row>
    <row r="47" spans="1:9" s="6" customFormat="1" ht="17.25" x14ac:dyDescent="0.3">
      <c r="D47" s="37"/>
      <c r="E47" s="38"/>
      <c r="F47" s="38"/>
      <c r="G47" s="39"/>
      <c r="H47" s="36"/>
      <c r="I47" s="7"/>
    </row>
    <row r="48" spans="1:9" s="6" customFormat="1" ht="17.25" x14ac:dyDescent="0.3">
      <c r="D48" s="41"/>
      <c r="E48" s="38"/>
      <c r="F48" s="38"/>
      <c r="G48" s="39"/>
      <c r="H48" s="36"/>
      <c r="I48" s="7"/>
    </row>
    <row r="49" spans="1:9" s="6" customFormat="1" ht="17.25" x14ac:dyDescent="0.3">
      <c r="D49" s="37"/>
      <c r="E49" s="38"/>
      <c r="F49" s="38"/>
      <c r="G49" s="39"/>
      <c r="H49" s="36"/>
      <c r="I49" s="7"/>
    </row>
    <row r="50" spans="1:9" s="6" customFormat="1" ht="15.75" x14ac:dyDescent="0.25">
      <c r="G50" s="36"/>
      <c r="H50" s="36"/>
      <c r="I50" s="7"/>
    </row>
    <row r="51" spans="1:9" s="6" customFormat="1" ht="15.75" x14ac:dyDescent="0.25">
      <c r="G51" s="36"/>
      <c r="H51" s="36"/>
      <c r="I51" s="7"/>
    </row>
    <row r="52" spans="1:9" s="6" customFormat="1" ht="15.75" x14ac:dyDescent="0.25">
      <c r="G52" s="36"/>
      <c r="H52" s="36"/>
      <c r="I52" s="7"/>
    </row>
    <row r="53" spans="1:9" s="6" customFormat="1" ht="15.75" x14ac:dyDescent="0.25">
      <c r="G53" s="36"/>
      <c r="H53" s="36"/>
      <c r="I53" s="7"/>
    </row>
    <row r="54" spans="1:9" s="6" customFormat="1" ht="15.75" x14ac:dyDescent="0.25">
      <c r="G54" s="36"/>
      <c r="H54" s="36"/>
      <c r="I54" s="7"/>
    </row>
    <row r="55" spans="1:9" s="6" customFormat="1" ht="15.75" x14ac:dyDescent="0.25">
      <c r="G55" s="36"/>
      <c r="H55" s="36"/>
      <c r="I55" s="7"/>
    </row>
    <row r="56" spans="1:9" ht="16.5" customHeight="1" x14ac:dyDescent="0.25">
      <c r="D56" s="42"/>
      <c r="E56" s="43"/>
      <c r="F56" s="43"/>
      <c r="G56" s="44"/>
      <c r="H56" s="45"/>
    </row>
    <row r="57" spans="1:9" x14ac:dyDescent="0.2">
      <c r="G57" s="45"/>
      <c r="H57" s="45"/>
    </row>
    <row r="58" spans="1:9" x14ac:dyDescent="0.2">
      <c r="G58" s="45"/>
      <c r="H58" s="45"/>
    </row>
    <row r="59" spans="1:9" x14ac:dyDescent="0.2">
      <c r="G59" s="45"/>
      <c r="H59" s="45"/>
    </row>
    <row r="60" spans="1:9" x14ac:dyDescent="0.2">
      <c r="G60" s="45"/>
      <c r="H60" s="45"/>
    </row>
    <row r="61" spans="1:9" x14ac:dyDescent="0.2">
      <c r="G61" s="45"/>
      <c r="H61" s="45"/>
    </row>
    <row r="62" spans="1:9" x14ac:dyDescent="0.2">
      <c r="G62" s="45"/>
      <c r="H62" s="45"/>
    </row>
    <row r="63" spans="1:9" s="2" customFormat="1" x14ac:dyDescent="0.2">
      <c r="A63" s="1"/>
      <c r="B63" s="1"/>
      <c r="C63" s="1"/>
      <c r="D63" s="1"/>
      <c r="E63" s="1"/>
      <c r="F63" s="1"/>
      <c r="G63" s="45"/>
      <c r="H63" s="45"/>
    </row>
    <row r="64" spans="1:9" s="2" customFormat="1" x14ac:dyDescent="0.2">
      <c r="A64" s="1"/>
      <c r="B64" s="1"/>
      <c r="C64" s="1"/>
      <c r="D64" s="1"/>
      <c r="E64" s="1"/>
      <c r="F64" s="1"/>
      <c r="G64" s="45"/>
      <c r="H64" s="45"/>
    </row>
    <row r="65" spans="1:8" s="2" customFormat="1" x14ac:dyDescent="0.2">
      <c r="A65" s="1"/>
      <c r="B65" s="1"/>
      <c r="C65" s="1"/>
      <c r="D65" s="1"/>
      <c r="E65" s="1"/>
      <c r="F65" s="1"/>
      <c r="G65" s="45"/>
      <c r="H65" s="45"/>
    </row>
    <row r="66" spans="1:8" s="2" customFormat="1" x14ac:dyDescent="0.2">
      <c r="A66" s="1"/>
      <c r="B66" s="1"/>
      <c r="C66" s="1"/>
      <c r="D66" s="1"/>
      <c r="E66" s="1"/>
      <c r="F66" s="1"/>
      <c r="G66" s="45"/>
      <c r="H66" s="45"/>
    </row>
    <row r="67" spans="1:8" s="2" customFormat="1" x14ac:dyDescent="0.2">
      <c r="A67" s="1"/>
      <c r="B67" s="1"/>
      <c r="C67" s="1"/>
      <c r="D67" s="1"/>
      <c r="E67" s="1"/>
      <c r="F67" s="1"/>
      <c r="G67" s="45"/>
      <c r="H67" s="45"/>
    </row>
    <row r="68" spans="1:8" s="2" customFormat="1" x14ac:dyDescent="0.2">
      <c r="A68" s="1"/>
      <c r="B68" s="1"/>
      <c r="C68" s="1"/>
      <c r="D68" s="1"/>
      <c r="E68" s="1"/>
      <c r="F68" s="1"/>
      <c r="G68" s="45"/>
      <c r="H68" s="45"/>
    </row>
    <row r="69" spans="1:8" s="2" customFormat="1" x14ac:dyDescent="0.2">
      <c r="A69" s="1"/>
      <c r="B69" s="1"/>
      <c r="C69" s="1"/>
      <c r="D69" s="1"/>
      <c r="E69" s="1"/>
      <c r="F69" s="1"/>
      <c r="G69" s="45"/>
      <c r="H69" s="45"/>
    </row>
    <row r="70" spans="1:8" s="2" customFormat="1" x14ac:dyDescent="0.2">
      <c r="A70" s="1"/>
      <c r="B70" s="1"/>
      <c r="C70" s="1"/>
      <c r="D70" s="1"/>
      <c r="E70" s="1"/>
      <c r="F70" s="1"/>
      <c r="G70" s="45"/>
      <c r="H70" s="45"/>
    </row>
    <row r="71" spans="1:8" s="2" customFormat="1" x14ac:dyDescent="0.2">
      <c r="A71" s="1"/>
      <c r="B71" s="1"/>
      <c r="C71" s="1"/>
      <c r="D71" s="1"/>
      <c r="E71" s="1"/>
      <c r="F71" s="1"/>
      <c r="G71" s="45"/>
      <c r="H71" s="45"/>
    </row>
    <row r="72" spans="1:8" s="2" customFormat="1" x14ac:dyDescent="0.2">
      <c r="A72" s="1"/>
      <c r="B72" s="1"/>
      <c r="C72" s="1"/>
      <c r="D72" s="1"/>
      <c r="E72" s="1"/>
      <c r="F72" s="1"/>
      <c r="G72" s="45"/>
      <c r="H72" s="45"/>
    </row>
    <row r="73" spans="1:8" s="2" customFormat="1" x14ac:dyDescent="0.2">
      <c r="A73" s="1"/>
      <c r="B73" s="1"/>
      <c r="C73" s="1"/>
      <c r="D73" s="1"/>
      <c r="E73" s="1"/>
      <c r="F73" s="1"/>
      <c r="G73" s="45"/>
      <c r="H73" s="45"/>
    </row>
    <row r="74" spans="1:8" s="2" customFormat="1" x14ac:dyDescent="0.2">
      <c r="A74" s="1"/>
      <c r="B74" s="1"/>
      <c r="C74" s="1"/>
      <c r="D74" s="1"/>
      <c r="E74" s="1"/>
      <c r="F74" s="1"/>
      <c r="G74" s="45"/>
      <c r="H74" s="45"/>
    </row>
    <row r="75" spans="1:8" s="2" customFormat="1" x14ac:dyDescent="0.2">
      <c r="A75" s="1"/>
      <c r="B75" s="1"/>
      <c r="C75" s="1"/>
      <c r="D75" s="1"/>
      <c r="E75" s="1"/>
      <c r="F75" s="1"/>
      <c r="G75" s="45"/>
      <c r="H75" s="45"/>
    </row>
    <row r="76" spans="1:8" s="2" customFormat="1" x14ac:dyDescent="0.2">
      <c r="A76" s="1"/>
      <c r="B76" s="1"/>
      <c r="C76" s="1"/>
      <c r="D76" s="1"/>
      <c r="E76" s="1"/>
      <c r="F76" s="1"/>
      <c r="G76" s="45"/>
      <c r="H76" s="45"/>
    </row>
    <row r="77" spans="1:8" s="2" customFormat="1" x14ac:dyDescent="0.2">
      <c r="A77" s="1"/>
      <c r="B77" s="1"/>
      <c r="C77" s="1"/>
      <c r="D77" s="1"/>
      <c r="E77" s="1"/>
      <c r="F77" s="1"/>
      <c r="G77" s="45"/>
      <c r="H77" s="45"/>
    </row>
    <row r="78" spans="1:8" s="2" customFormat="1" x14ac:dyDescent="0.2">
      <c r="A78" s="1"/>
      <c r="B78" s="1"/>
      <c r="C78" s="1"/>
      <c r="D78" s="1"/>
      <c r="E78" s="1"/>
      <c r="F78" s="1"/>
      <c r="G78" s="45"/>
      <c r="H78" s="45"/>
    </row>
    <row r="79" spans="1:8" s="2" customFormat="1" x14ac:dyDescent="0.2">
      <c r="A79" s="1"/>
      <c r="B79" s="1"/>
      <c r="C79" s="1"/>
      <c r="D79" s="1"/>
      <c r="E79" s="1"/>
      <c r="F79" s="1"/>
      <c r="G79" s="45"/>
      <c r="H79" s="45"/>
    </row>
    <row r="80" spans="1:8" s="2" customFormat="1" x14ac:dyDescent="0.2">
      <c r="A80" s="1"/>
      <c r="B80" s="1"/>
      <c r="C80" s="1"/>
      <c r="D80" s="1"/>
      <c r="E80" s="1"/>
      <c r="F80" s="1"/>
      <c r="G80" s="45"/>
      <c r="H80" s="45"/>
    </row>
    <row r="81" spans="1:8" s="2" customFormat="1" x14ac:dyDescent="0.2">
      <c r="A81" s="1"/>
      <c r="B81" s="1"/>
      <c r="C81" s="1"/>
      <c r="D81" s="1"/>
      <c r="E81" s="1"/>
      <c r="F81" s="1"/>
      <c r="G81" s="45"/>
      <c r="H81" s="45"/>
    </row>
    <row r="82" spans="1:8" s="2" customFormat="1" x14ac:dyDescent="0.2">
      <c r="A82" s="1"/>
      <c r="B82" s="1"/>
      <c r="C82" s="1"/>
      <c r="D82" s="1"/>
      <c r="E82" s="1"/>
      <c r="F82" s="1"/>
      <c r="G82" s="45"/>
      <c r="H82" s="45"/>
    </row>
    <row r="83" spans="1:8" s="2" customFormat="1" x14ac:dyDescent="0.2">
      <c r="A83" s="1"/>
      <c r="B83" s="1"/>
      <c r="C83" s="1"/>
      <c r="D83" s="1"/>
      <c r="E83" s="1"/>
      <c r="F83" s="1"/>
      <c r="G83" s="45"/>
      <c r="H83" s="45"/>
    </row>
    <row r="84" spans="1:8" s="2" customFormat="1" x14ac:dyDescent="0.2">
      <c r="A84" s="1"/>
      <c r="B84" s="1"/>
      <c r="C84" s="1"/>
      <c r="D84" s="1"/>
      <c r="E84" s="1"/>
      <c r="F84" s="1"/>
      <c r="G84" s="45"/>
      <c r="H84" s="45"/>
    </row>
    <row r="85" spans="1:8" s="2" customFormat="1" x14ac:dyDescent="0.2">
      <c r="A85" s="1"/>
      <c r="B85" s="1"/>
      <c r="C85" s="1"/>
      <c r="D85" s="1"/>
      <c r="E85" s="1"/>
      <c r="F85" s="1"/>
      <c r="G85" s="45"/>
      <c r="H85" s="45"/>
    </row>
    <row r="86" spans="1:8" s="2" customFormat="1" x14ac:dyDescent="0.2">
      <c r="A86" s="1"/>
      <c r="B86" s="1"/>
      <c r="C86" s="1"/>
      <c r="D86" s="1"/>
      <c r="E86" s="1"/>
      <c r="F86" s="1"/>
      <c r="G86" s="45"/>
      <c r="H86" s="45"/>
    </row>
    <row r="87" spans="1:8" s="2" customFormat="1" x14ac:dyDescent="0.2">
      <c r="A87" s="1"/>
      <c r="B87" s="1"/>
      <c r="C87" s="1"/>
      <c r="D87" s="1"/>
      <c r="E87" s="1"/>
      <c r="F87" s="1"/>
      <c r="G87" s="45"/>
      <c r="H87" s="45"/>
    </row>
    <row r="88" spans="1:8" s="2" customFormat="1" x14ac:dyDescent="0.2">
      <c r="A88" s="1"/>
      <c r="B88" s="1"/>
      <c r="C88" s="1"/>
      <c r="D88" s="1"/>
      <c r="E88" s="1"/>
      <c r="F88" s="1"/>
      <c r="G88" s="45"/>
      <c r="H88" s="45"/>
    </row>
    <row r="89" spans="1:8" s="2" customFormat="1" x14ac:dyDescent="0.2">
      <c r="A89" s="1"/>
      <c r="B89" s="1"/>
      <c r="C89" s="1"/>
      <c r="D89" s="1"/>
      <c r="E89" s="1"/>
      <c r="F89" s="1"/>
      <c r="G89" s="45"/>
      <c r="H89" s="45"/>
    </row>
    <row r="90" spans="1:8" s="2" customFormat="1" x14ac:dyDescent="0.2">
      <c r="A90" s="1"/>
      <c r="B90" s="1"/>
      <c r="C90" s="1"/>
      <c r="D90" s="1"/>
      <c r="E90" s="1"/>
      <c r="F90" s="1"/>
      <c r="G90" s="45"/>
      <c r="H90" s="45"/>
    </row>
    <row r="91" spans="1:8" s="2" customFormat="1" x14ac:dyDescent="0.2">
      <c r="A91" s="1"/>
      <c r="B91" s="1"/>
      <c r="C91" s="1"/>
      <c r="D91" s="1"/>
      <c r="E91" s="1"/>
      <c r="F91" s="1"/>
      <c r="G91" s="45"/>
      <c r="H91" s="45"/>
    </row>
    <row r="92" spans="1:8" s="2" customFormat="1" x14ac:dyDescent="0.2">
      <c r="A92" s="1"/>
      <c r="B92" s="1"/>
      <c r="C92" s="1"/>
      <c r="D92" s="1"/>
      <c r="E92" s="1"/>
      <c r="F92" s="1"/>
      <c r="G92" s="45"/>
      <c r="H92" s="45"/>
    </row>
    <row r="93" spans="1:8" s="2" customFormat="1" x14ac:dyDescent="0.2">
      <c r="A93" s="1"/>
      <c r="B93" s="1"/>
      <c r="C93" s="1"/>
      <c r="D93" s="1"/>
      <c r="E93" s="1"/>
      <c r="F93" s="1"/>
      <c r="G93" s="45"/>
      <c r="H93" s="45"/>
    </row>
  </sheetData>
  <mergeCells count="6">
    <mergeCell ref="A1:G1"/>
    <mergeCell ref="A2:G2"/>
    <mergeCell ref="B4:F4"/>
    <mergeCell ref="B10:D10"/>
    <mergeCell ref="A41:F42"/>
    <mergeCell ref="G41:G42"/>
  </mergeCells>
  <printOptions horizontalCentered="1"/>
  <pageMargins left="0.5" right="0.25" top="1.25" bottom="0.5" header="0.31496062992126" footer="0.31496062992126"/>
  <pageSetup paperSize="10000" scale="95" orientation="portrait" horizontalDpi="360" verticalDpi="360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DANA KELURAHAN</vt:lpstr>
      <vt:lpstr>'DANA KELURAHAN'!Print_Area</vt:lpstr>
      <vt:lpstr>'DANA KELURAHAN'!Print_Titles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 lenovo</dc:creator>
  <cp:lastModifiedBy>mhmmdardian183@gmail.com</cp:lastModifiedBy>
  <dcterms:created xsi:type="dcterms:W3CDTF">2025-08-05T04:35:48Z</dcterms:created>
  <dcterms:modified xsi:type="dcterms:W3CDTF">2025-08-05T06:45:02Z</dcterms:modified>
</cp:coreProperties>
</file>